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D6" i="3"/>
  <c r="H6" i="3"/>
  <c r="K6" i="3"/>
  <c r="L6" i="3"/>
  <c r="C21" i="3"/>
  <c r="C6" i="3"/>
  <c r="D21" i="3"/>
  <c r="E21" i="3"/>
  <c r="E6" i="3"/>
  <c r="E56" i="3"/>
  <c r="F21" i="3"/>
  <c r="F6" i="3"/>
  <c r="F56" i="3"/>
  <c r="G21" i="3"/>
  <c r="G6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D40" i="3"/>
  <c r="D39" i="3"/>
  <c r="E40" i="3"/>
  <c r="F40" i="3"/>
  <c r="G40" i="3"/>
  <c r="G39" i="3"/>
  <c r="H40" i="3"/>
  <c r="H39" i="3"/>
  <c r="H56" i="3"/>
  <c r="I40" i="3"/>
  <c r="J40" i="3"/>
  <c r="K40" i="3"/>
  <c r="K39" i="3"/>
  <c r="K56" i="3"/>
  <c r="L40" i="3"/>
  <c r="L39" i="3"/>
  <c r="C50" i="3"/>
  <c r="D50" i="3"/>
  <c r="E50" i="3"/>
  <c r="F50" i="3"/>
  <c r="G50" i="3"/>
  <c r="H50" i="3"/>
  <c r="I50" i="3"/>
  <c r="J50" i="3"/>
  <c r="K50" i="3"/>
  <c r="L50" i="3"/>
  <c r="G56" i="3"/>
  <c r="C56" i="3"/>
  <c r="D56" i="3"/>
  <c r="L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<sst xmlns="http://schemas.openxmlformats.org/spreadsheetml/2006/main" count="154" uniqueCount="126">
  <si>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</si>
  <si>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</si>
  <si>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</si>
  <si>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</si>
  <si>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</si>
  <si>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</si>
  <si>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</si>
  <si>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</si>
  <si>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</si>
  <si>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</si>
  <si>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</si>
  <si>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</si>
  <si>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</si>
  <si>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</si>
  <si>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</si>
  <si>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</si>
  <si>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</si>
  <si>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</si>
  <si>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</si>
  <si>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</si>
  <si>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</si>
  <si>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</si>
  <si>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</si>
  <si>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</si>
  <si>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</si>
  <si>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</si>
  <si>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</si>
  <si>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</si>
  <si>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</si>
  <si>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</si>
  <si>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</si>
  <si>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</si>
  <si>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</si>
  <si>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</si>
  <si>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</si>
  <si>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</si>
  <si>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</si>
  <si>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</si>
  <si>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</si>
  <si>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</si>
  <si>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</si>
  <si>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</si>
  <si>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</si>
  <si>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</si>
  <si>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</si>
  <si>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</si>
  <si>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</si>
  <si>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</si>
  <si>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</si>
  <si>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</si>
  <si>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</si>
  <si>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</si>
  <si>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</si>
  <si>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</si>
  <si>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</si>
  <si>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</si>
  <si>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</si>
  <si>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</si>
  <si>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</si>
  <si>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</si>
  <si>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</si>
  <si>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</si>
  <si>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</si>
  <si>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</si>
  <si>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</si>
  <si>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</si>
  <si>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</si>
  <si>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</si>
  <si>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</si>
  <si>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</si>
  <si>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</si>
  <si>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</si>
  <si>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</si>
  <si>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</si>
  <si>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</si>
  <si>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</si>
  <si>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</si>
  <si>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</si>
  <si>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</si>
  <si>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</si>
  <si>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</si>
  <si>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</si>
  <si>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</si>
  <si>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</si>
  <si>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</si>
  <si>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</si>
  <si>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</si>
  <si>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</si>
  <si>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</si>
  <si>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</si>
  <si>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</si>
  <si>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</si>
  <si>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</si>
  <si>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</si>
  <si>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</si>
  <si>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</si>
  <si>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</si>
  <si>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</si>
  <si>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</si>
  <si>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</si>
  <si>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</si>
  <si>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</si>
  <si>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</si>
  <si>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</si>
  <si>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</si>
  <si>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</si>
  <si>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</si>
  <si>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</si>
  <si>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</si>
  <si>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</si>
  <si>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</si>
  <si>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</si>
  <si>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</si>
  <si>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</si>
  <si>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</si>
  <si>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</si>
  <si>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</si>
  <si>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</si>
  <si>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2022 року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</si>
  <si>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</si>
  <si>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</si>
  <si>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</si>
  <si>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</si>
  <si>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 xml:space="preserve">В.Л. Горобець </t>
  </si>
  <si>
    <t>У.В. Шевчук</t>
  </si>
  <si>
    <t>3 жовтня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</si>
</sst>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&amp;C&amp;L6BDA2FFD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161</v>
      </c>
      <c r="D6" s="96">
        <f t="shared" si="0"/>
        <v>181870.60999999996</v>
      </c>
      <c r="E6" s="96">
        <f t="shared" si="0"/>
        <v>146</v>
      </c>
      <c r="F6" s="96">
        <f t="shared" si="0"/>
        <v>172151.11000000004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15</v>
      </c>
      <c r="L6" s="96">
        <f t="shared" si="0"/>
        <v>6946.8</v>
      </c>
    </row>
    <row r="7" spans="1:12" ht="16.5" customHeight="1" x14ac:dyDescent="0.2">
      <c r="A7" s="87">
        <v>2</v>
      </c>
      <c r="B7" s="90" t="s">
        <v>74</v>
      </c>
      <c r="C7" s="97">
        <v>57</v>
      </c>
      <c r="D7" s="97">
        <v>100617.86</v>
      </c>
      <c r="E7" s="97">
        <v>57</v>
      </c>
      <c r="F7" s="97">
        <v>99127.21</v>
      </c>
      <c r="G7" s="97"/>
      <c r="H7" s="97"/>
      <c r="I7" s="97"/>
      <c r="J7" s="97"/>
      <c r="K7" s="97"/>
      <c r="L7" s="97"/>
    </row>
    <row r="8" spans="1:12" ht="16.5" customHeight="1" x14ac:dyDescent="0.2">
      <c r="A8" s="87">
        <v>3</v>
      </c>
      <c r="B8" s="91" t="s">
        <v>75</v>
      </c>
      <c r="C8" s="97">
        <v>12</v>
      </c>
      <c r="D8" s="97">
        <v>29772</v>
      </c>
      <c r="E8" s="97">
        <v>12</v>
      </c>
      <c r="F8" s="97">
        <v>29561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45</v>
      </c>
      <c r="D9" s="97">
        <v>70845.86</v>
      </c>
      <c r="E9" s="97">
        <v>45</v>
      </c>
      <c r="F9" s="97">
        <v>69566.210000000006</v>
      </c>
      <c r="G9" s="97"/>
      <c r="H9" s="97"/>
      <c r="I9" s="97"/>
      <c r="J9" s="97"/>
      <c r="K9" s="97"/>
      <c r="L9" s="97"/>
    </row>
    <row r="10" spans="1:12" ht="19.5" customHeight="1" x14ac:dyDescent="0.2">
      <c r="A10" s="87">
        <v>5</v>
      </c>
      <c r="B10" s="90" t="s">
        <v>77</v>
      </c>
      <c r="C10" s="97">
        <v>38</v>
      </c>
      <c r="D10" s="97">
        <v>37711.199999999997</v>
      </c>
      <c r="E10" s="97">
        <v>34</v>
      </c>
      <c r="F10" s="97">
        <v>33745</v>
      </c>
      <c r="G10" s="97"/>
      <c r="H10" s="97"/>
      <c r="I10" s="97"/>
      <c r="J10" s="97"/>
      <c r="K10" s="97">
        <v>4</v>
      </c>
      <c r="L10" s="97">
        <v>3969.6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38</v>
      </c>
      <c r="D12" s="97">
        <v>37711.199999999997</v>
      </c>
      <c r="E12" s="97">
        <v>34</v>
      </c>
      <c r="F12" s="97">
        <v>33745</v>
      </c>
      <c r="G12" s="97"/>
      <c r="H12" s="97"/>
      <c r="I12" s="97"/>
      <c r="J12" s="97"/>
      <c r="K12" s="97">
        <v>4</v>
      </c>
      <c r="L12" s="97">
        <v>3969.6</v>
      </c>
    </row>
    <row r="13" spans="1:12" ht="15" customHeight="1" x14ac:dyDescent="0.2">
      <c r="A13" s="87">
        <v>8</v>
      </c>
      <c r="B13" s="90" t="s">
        <v>18</v>
      </c>
      <c r="C13" s="97">
        <v>27</v>
      </c>
      <c r="D13" s="97">
        <v>26794.799999999999</v>
      </c>
      <c r="E13" s="97">
        <v>27</v>
      </c>
      <c r="F13" s="97">
        <v>26795.5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25</v>
      </c>
      <c r="D15" s="97">
        <v>13397.4</v>
      </c>
      <c r="E15" s="97">
        <v>24</v>
      </c>
      <c r="F15" s="97">
        <v>12110.7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 x14ac:dyDescent="0.2">
      <c r="A16" s="87">
        <v>11</v>
      </c>
      <c r="B16" s="91" t="s">
        <v>78</v>
      </c>
      <c r="C16" s="97">
        <v>2</v>
      </c>
      <c r="D16" s="97">
        <v>1984.8</v>
      </c>
      <c r="E16" s="97">
        <v>2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23</v>
      </c>
      <c r="D17" s="97">
        <v>11412.6</v>
      </c>
      <c r="E17" s="97">
        <v>22</v>
      </c>
      <c r="F17" s="97">
        <v>10870.2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 x14ac:dyDescent="0.2">
      <c r="A18" s="87">
        <v>13</v>
      </c>
      <c r="B18" s="99" t="s">
        <v>104</v>
      </c>
      <c r="C18" s="97">
        <v>13</v>
      </c>
      <c r="D18" s="97">
        <v>3225.3</v>
      </c>
      <c r="E18" s="97">
        <v>3</v>
      </c>
      <c r="F18" s="97">
        <v>248.6</v>
      </c>
      <c r="G18" s="97"/>
      <c r="H18" s="97"/>
      <c r="I18" s="97"/>
      <c r="J18" s="97"/>
      <c r="K18" s="97">
        <v>10</v>
      </c>
      <c r="L18" s="97">
        <v>2481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276</v>
      </c>
      <c r="D55" s="96">
        <v>136951.20000000001</v>
      </c>
      <c r="E55" s="96">
        <v>33</v>
      </c>
      <c r="F55" s="96">
        <v>16374.6</v>
      </c>
      <c r="G55" s="96"/>
      <c r="H55" s="96"/>
      <c r="I55" s="96">
        <v>276</v>
      </c>
      <c r="J55" s="96">
        <v>136951.20000000001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437</v>
      </c>
      <c r="D56" s="96">
        <f t="shared" si="6"/>
        <v>318821.80999999994</v>
      </c>
      <c r="E56" s="96">
        <f t="shared" si="6"/>
        <v>179</v>
      </c>
      <c r="F56" s="96">
        <f t="shared" si="6"/>
        <v>188525.71000000005</v>
      </c>
      <c r="G56" s="96">
        <f t="shared" si="6"/>
        <v>0</v>
      </c>
      <c r="H56" s="96">
        <f t="shared" si="6"/>
        <v>0</v>
      </c>
      <c r="I56" s="96">
        <f t="shared" si="6"/>
        <v>276</v>
      </c>
      <c r="J56" s="96">
        <f t="shared" si="6"/>
        <v>136951.20000000001</v>
      </c>
      <c r="K56" s="96">
        <f t="shared" si="6"/>
        <v>15</v>
      </c>
      <c r="L56" s="96">
        <f t="shared" si="6"/>
        <v>6946.8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Миколаївський районний суд Одеської області,_x000D_
 Початок періоду: 01.01.2022, Кінець періоду: 30.09.2022&amp;L6BDA2FFD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2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15</v>
      </c>
      <c r="F4" s="93">
        <f>SUM(F5:F25)</f>
        <v>6946.7999999999993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13</v>
      </c>
      <c r="F7" s="95">
        <v>5458.2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992.4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496.2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Миколаївський районний суд Одеської області,_x000D_
 Початок періоду: 01.01.2022, Кінець періоду: 30.09.2022&amp;L6BDA2FFD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2018-03-15T14:08:04Z</cp:lastPrinted>
  <dcterms:created xsi:type="dcterms:W3CDTF">2015-09-09T10:27:37Z</dcterms:created>
  <dcterms:modified xsi:type="dcterms:W3CDTF">2022-10-26T13:41:40Z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10_00508_3.2022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6BDA2FFD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