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E6" i="3"/>
  <c r="F6" i="3"/>
  <c r="I6" i="3"/>
  <c r="J6" i="3"/>
  <c r="C21" i="3"/>
  <c r="C6" i="3"/>
  <c r="C56" i="3"/>
  <c r="D21" i="3"/>
  <c r="D6" i="3"/>
  <c r="D56" i="3"/>
  <c r="E21" i="3"/>
  <c r="F21" i="3"/>
  <c r="G21" i="3"/>
  <c r="G6" i="3"/>
  <c r="G56" i="3"/>
  <c r="H21" i="3"/>
  <c r="H6" i="3"/>
  <c r="H56" i="3"/>
  <c r="I21" i="3"/>
  <c r="J21" i="3"/>
  <c r="K21" i="3"/>
  <c r="K6" i="3"/>
  <c r="K56" i="3"/>
  <c r="L21" i="3"/>
  <c r="L6" i="3"/>
  <c r="L56" i="3"/>
  <c r="C28" i="3"/>
  <c r="D28" i="3"/>
  <c r="E28" i="3"/>
  <c r="F28" i="3"/>
  <c r="G28" i="3"/>
  <c r="H28" i="3"/>
  <c r="I28" i="3"/>
  <c r="J28" i="3"/>
  <c r="K28" i="3"/>
  <c r="L28" i="3"/>
  <c r="C39" i="3"/>
  <c r="D39" i="3"/>
  <c r="G39" i="3"/>
  <c r="H39" i="3"/>
  <c r="K39" i="3"/>
  <c r="L39" i="3"/>
  <c r="C40" i="3"/>
  <c r="D40" i="3"/>
  <c r="E40" i="3"/>
  <c r="E39" i="3"/>
  <c r="E56" i="3"/>
  <c r="F40" i="3"/>
  <c r="F39" i="3"/>
  <c r="F56" i="3"/>
  <c r="G40" i="3"/>
  <c r="H40" i="3"/>
  <c r="I40" i="3"/>
  <c r="I39" i="3"/>
  <c r="I56" i="3"/>
  <c r="J40" i="3"/>
  <c r="J39" i="3"/>
  <c r="K40" i="3"/>
  <c r="L40" i="3"/>
  <c r="C50" i="3"/>
  <c r="D50" i="3"/>
  <c r="E50" i="3"/>
  <c r="F50" i="3"/>
  <c r="G50" i="3"/>
  <c r="H50" i="3"/>
  <c r="I50" i="3"/>
  <c r="J50" i="3"/>
  <c r="K50" i="3"/>
  <c r="L50" i="3"/>
  <c r="J56" i="3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<sst xmlns="http://schemas.openxmlformats.org/spreadsheetml/2006/main" count="154" uniqueCount="128">
  <si>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</si>
  <si>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</si>
  <si>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</si>
  <si>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</si>
  <si>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</si>
  <si>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</si>
  <si>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</si>
  <si>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</si>
  <si>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</si>
  <si>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</si>
  <si>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</si>
  <si>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</si>
  <si>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</si>
  <si>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</si>
  <si>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</si>
  <si>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</si>
  <si>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</si>
  <si>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</si>
  <si>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</si>
  <si>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</si>
  <si>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</si>
  <si>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</si>
  <si>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</si>
  <si>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</si>
  <si>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</si>
  <si>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</si>
  <si>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</si>
  <si>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</si>
  <si>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</si>
  <si>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</si>
  <si>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</si>
  <si>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</si>
  <si>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</si>
  <si>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</si>
  <si>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</si>
  <si>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</si>
  <si>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</si>
  <si>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</si>
  <si>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</si>
  <si>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</si>
  <si>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</si>
  <si>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</si>
  <si>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</si>
  <si>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</si>
  <si>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</si>
  <si>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</si>
  <si>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</si>
  <si>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</si>
  <si>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</si>
  <si>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</si>
  <si>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</si>
  <si>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</si>
  <si>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</si>
  <si>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</si>
  <si>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</si>
  <si>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</si>
  <si>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</si>
  <si>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</si>
  <si>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</si>
  <si>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</si>
  <si>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</si>
  <si>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</si>
  <si>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</si>
  <si>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</si>
  <si>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</si>
  <si>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</si>
  <si>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</si>
  <si>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</si>
  <si>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</si>
  <si>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</si>
  <si>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</si>
  <si>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</si>
  <si>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</si>
  <si>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</si>
  <si>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</si>
  <si>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</si>
  <si>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</si>
  <si>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</si>
  <si>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</si>
  <si>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</si>
  <si>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</si>
  <si>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</si>
  <si>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</si>
  <si>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</si>
  <si>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</si>
  <si>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</si>
  <si>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</si>
  <si>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</si>
  <si>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</si>
  <si>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</si>
  <si>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</si>
  <si>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</si>
  <si>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</si>
  <si>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</si>
  <si>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</si>
  <si>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</si>
  <si>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</si>
  <si>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</si>
  <si>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</si>
  <si>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</si>
  <si>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</si>
  <si>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</si>
  <si>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</si>
  <si>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</si>
  <si>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</si>
  <si>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</si>
  <si>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</si>
  <si>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</si>
  <si>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</si>
  <si>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</si>
  <si>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</si>
  <si>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</si>
  <si>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</si>
  <si>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</si>
  <si>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</si>
  <si>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</si>
  <si>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</si>
  <si>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</si>
  <si>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перший квартал 2022 року</t>
  </si>
  <si>
    <t>Миколаївський районний суд Одеської області</t>
  </si>
  <si>
    <t>67000. Одеська область.смт. Миколаївка</t>
  </si>
  <si>
    <t>вул. Центральна</t>
  </si>
  <si>
    <t/>
  </si>
  <si>
    <t xml:space="preserve">В.Л. Горобець </t>
  </si>
  <si>
    <t>У.В. Шевчук</t>
  </si>
  <si>
    <t>(098)2564673</t>
  </si>
  <si>
    <t>inbox@mk.od.court.gov.ua</t>
  </si>
  <si>
    <t>4 квітня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</si>
</sst>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11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3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&amp;C&amp;L0F113CFC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30</v>
      </c>
      <c r="D6" s="96">
        <f t="shared" si="0"/>
        <v>40304.28</v>
      </c>
      <c r="E6" s="96">
        <f t="shared" si="0"/>
        <v>29</v>
      </c>
      <c r="F6" s="96">
        <f t="shared" si="0"/>
        <v>38230.199999999997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</v>
      </c>
      <c r="L6" s="96">
        <f t="shared" si="0"/>
        <v>992.4</v>
      </c>
    </row>
    <row r="7" spans="1:12" ht="16.5" customHeight="1" x14ac:dyDescent="0.2">
      <c r="A7" s="87">
        <v>2</v>
      </c>
      <c r="B7" s="90" t="s">
        <v>74</v>
      </c>
      <c r="C7" s="97">
        <v>14</v>
      </c>
      <c r="D7" s="97">
        <v>27279.03</v>
      </c>
      <c r="E7" s="97">
        <v>14</v>
      </c>
      <c r="F7" s="97">
        <v>26983.8</v>
      </c>
      <c r="G7" s="97"/>
      <c r="H7" s="97"/>
      <c r="I7" s="97"/>
      <c r="J7" s="97"/>
      <c r="K7" s="97"/>
      <c r="L7" s="97"/>
    </row>
    <row r="8" spans="1:12" ht="16.5" customHeight="1" x14ac:dyDescent="0.2">
      <c r="A8" s="87">
        <v>3</v>
      </c>
      <c r="B8" s="91" t="s">
        <v>75</v>
      </c>
      <c r="C8" s="97">
        <v>6</v>
      </c>
      <c r="D8" s="97">
        <v>14886</v>
      </c>
      <c r="E8" s="97">
        <v>6</v>
      </c>
      <c r="F8" s="97">
        <v>14675</v>
      </c>
      <c r="G8" s="97"/>
      <c r="H8" s="97"/>
      <c r="I8" s="97"/>
      <c r="J8" s="97"/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8</v>
      </c>
      <c r="D9" s="97">
        <v>12393.03</v>
      </c>
      <c r="E9" s="97">
        <v>8</v>
      </c>
      <c r="F9" s="97">
        <v>12308.8</v>
      </c>
      <c r="G9" s="97"/>
      <c r="H9" s="97"/>
      <c r="I9" s="97"/>
      <c r="J9" s="97"/>
      <c r="K9" s="97"/>
      <c r="L9" s="97"/>
    </row>
    <row r="10" spans="1:12" ht="19.5" customHeight="1" x14ac:dyDescent="0.2">
      <c r="A10" s="87">
        <v>5</v>
      </c>
      <c r="B10" s="90" t="s">
        <v>77</v>
      </c>
      <c r="C10" s="97">
        <v>6</v>
      </c>
      <c r="D10" s="97">
        <v>5954.4</v>
      </c>
      <c r="E10" s="97">
        <v>5</v>
      </c>
      <c r="F10" s="97">
        <v>4962</v>
      </c>
      <c r="G10" s="97"/>
      <c r="H10" s="97"/>
      <c r="I10" s="97"/>
      <c r="J10" s="97"/>
      <c r="K10" s="97">
        <v>1</v>
      </c>
      <c r="L10" s="97">
        <v>992.4</v>
      </c>
    </row>
    <row r="11" spans="1:12" ht="19.5" customHeight="1" x14ac:dyDescent="0.2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6</v>
      </c>
      <c r="D12" s="97">
        <v>5954.4</v>
      </c>
      <c r="E12" s="97">
        <v>5</v>
      </c>
      <c r="F12" s="97">
        <v>4962</v>
      </c>
      <c r="G12" s="97"/>
      <c r="H12" s="97"/>
      <c r="I12" s="97"/>
      <c r="J12" s="97"/>
      <c r="K12" s="97">
        <v>1</v>
      </c>
      <c r="L12" s="97">
        <v>992.4</v>
      </c>
    </row>
    <row r="13" spans="1:12" ht="15" customHeight="1" x14ac:dyDescent="0.2">
      <c r="A13" s="87">
        <v>8</v>
      </c>
      <c r="B13" s="90" t="s">
        <v>18</v>
      </c>
      <c r="C13" s="97">
        <v>3</v>
      </c>
      <c r="D13" s="97">
        <v>2977.2</v>
      </c>
      <c r="E13" s="97">
        <v>3</v>
      </c>
      <c r="F13" s="97">
        <v>2977.2</v>
      </c>
      <c r="G13" s="97"/>
      <c r="H13" s="97"/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6</v>
      </c>
      <c r="D15" s="97">
        <v>3969.6</v>
      </c>
      <c r="E15" s="97">
        <v>6</v>
      </c>
      <c r="F15" s="97">
        <v>3183.1</v>
      </c>
      <c r="G15" s="97"/>
      <c r="H15" s="97"/>
      <c r="I15" s="97"/>
      <c r="J15" s="97"/>
      <c r="K15" s="97"/>
      <c r="L15" s="97"/>
    </row>
    <row r="16" spans="1:12" ht="21" customHeight="1" x14ac:dyDescent="0.2">
      <c r="A16" s="87">
        <v>11</v>
      </c>
      <c r="B16" s="91" t="s">
        <v>78</v>
      </c>
      <c r="C16" s="97">
        <v>2</v>
      </c>
      <c r="D16" s="97">
        <v>1984.8</v>
      </c>
      <c r="E16" s="97">
        <v>2</v>
      </c>
      <c r="F16" s="97">
        <v>1240.5</v>
      </c>
      <c r="G16" s="97"/>
      <c r="H16" s="97"/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4</v>
      </c>
      <c r="D17" s="97">
        <v>1984.8</v>
      </c>
      <c r="E17" s="97">
        <v>4</v>
      </c>
      <c r="F17" s="97">
        <v>1942.6</v>
      </c>
      <c r="G17" s="97"/>
      <c r="H17" s="97"/>
      <c r="I17" s="97"/>
      <c r="J17" s="97"/>
      <c r="K17" s="97"/>
      <c r="L17" s="97"/>
    </row>
    <row r="18" spans="1:12" ht="21" customHeight="1" x14ac:dyDescent="0.2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 x14ac:dyDescent="0.2">
      <c r="A19" s="87">
        <v>14</v>
      </c>
      <c r="B19" s="99" t="s">
        <v>105</v>
      </c>
      <c r="C19" s="97">
        <v>1</v>
      </c>
      <c r="D19" s="97">
        <v>124.05</v>
      </c>
      <c r="E19" s="97">
        <v>1</v>
      </c>
      <c r="F19" s="97">
        <v>124.1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0</v>
      </c>
      <c r="D50" s="96">
        <f t="shared" si="5"/>
        <v>0</v>
      </c>
      <c r="E50" s="96">
        <f t="shared" si="5"/>
        <v>0</v>
      </c>
      <c r="F50" s="96">
        <f t="shared" si="5"/>
        <v>0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33</v>
      </c>
      <c r="D55" s="96">
        <v>16374.6</v>
      </c>
      <c r="E55" s="96">
        <v>2</v>
      </c>
      <c r="F55" s="96">
        <v>992.4</v>
      </c>
      <c r="G55" s="96"/>
      <c r="H55" s="96"/>
      <c r="I55" s="96">
        <v>33</v>
      </c>
      <c r="J55" s="96">
        <v>16374.6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63</v>
      </c>
      <c r="D56" s="96">
        <f t="shared" si="6"/>
        <v>56678.879999999997</v>
      </c>
      <c r="E56" s="96">
        <f t="shared" si="6"/>
        <v>31</v>
      </c>
      <c r="F56" s="96">
        <f t="shared" si="6"/>
        <v>39222.6</v>
      </c>
      <c r="G56" s="96">
        <f t="shared" si="6"/>
        <v>0</v>
      </c>
      <c r="H56" s="96">
        <f t="shared" si="6"/>
        <v>0</v>
      </c>
      <c r="I56" s="96">
        <f t="shared" si="6"/>
        <v>33</v>
      </c>
      <c r="J56" s="96">
        <f t="shared" si="6"/>
        <v>16374.6</v>
      </c>
      <c r="K56" s="96">
        <f t="shared" si="6"/>
        <v>1</v>
      </c>
      <c r="L56" s="96">
        <f t="shared" si="6"/>
        <v>992.4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31.03.2022&amp;L0F113CFC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1</v>
      </c>
      <c r="F4" s="93">
        <f>SUM(F5:F25)</f>
        <v>992.4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 x14ac:dyDescent="0.2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 x14ac:dyDescent="0.2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992.4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Миколаївський районний суд Одеської області,_x000D_
 Початок періоду: 01.01.2022, Кінець періоду: 31.03.2022&amp;L0F113CFC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2018-03-15T14:08:04Z</cp:lastPrinted>
  <dcterms:created xsi:type="dcterms:W3CDTF">2015-09-09T10:27:37Z</dcterms:created>
  <dcterms:modified xsi:type="dcterms:W3CDTF">2022-08-03T07:28:03Z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10_00508_1.2022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ED16C739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31.03.2022</vt:lpwstr>
  </property>
  <property fmtid="{D5CDD505-2E9C-101B-9397-08002B2CF9AE}" pid="14" name="Період">
    <vt:lpwstr>перший квартал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