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zvit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F6" i="3"/>
  <c r="G6" i="3"/>
  <c r="J6" i="3"/>
  <c r="K6" i="3"/>
  <c r="C21" i="3"/>
  <c r="D21" i="3"/>
  <c r="D6" i="3"/>
  <c r="D56" i="3"/>
  <c r="E21" i="3"/>
  <c r="E6" i="3"/>
  <c r="E56" i="3"/>
  <c r="F21" i="3"/>
  <c r="G21" i="3"/>
  <c r="H21" i="3"/>
  <c r="H6" i="3"/>
  <c r="H56" i="3"/>
  <c r="I21" i="3"/>
  <c r="I6" i="3"/>
  <c r="I56" i="3"/>
  <c r="J21" i="3"/>
  <c r="K21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D39" i="3"/>
  <c r="E39" i="3"/>
  <c r="H39" i="3"/>
  <c r="I39" i="3"/>
  <c r="L39" i="3"/>
  <c r="C40" i="3"/>
  <c r="C39" i="3"/>
  <c r="D40" i="3"/>
  <c r="E40" i="3"/>
  <c r="F40" i="3"/>
  <c r="F39" i="3"/>
  <c r="F56" i="3"/>
  <c r="G40" i="3"/>
  <c r="G39" i="3"/>
  <c r="G56" i="3"/>
  <c r="H40" i="3"/>
  <c r="I40" i="3"/>
  <c r="J40" i="3"/>
  <c r="J39" i="3"/>
  <c r="J56" i="3"/>
  <c r="K40" i="3"/>
  <c r="K39" i="3"/>
  <c r="L40" i="3"/>
  <c r="C50" i="3"/>
  <c r="D50" i="3"/>
  <c r="E50" i="3"/>
  <c r="F50" i="3"/>
  <c r="G50" i="3"/>
  <c r="H50" i="3"/>
  <c r="I50" i="3"/>
  <c r="J50" i="3"/>
  <c r="K50" i="3"/>
  <c r="L50" i="3"/>
  <c r="K56" i="3"/>
  <c r="C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<sst xmlns="http://schemas.openxmlformats.org/spreadsheetml/2006/main" count="154" uniqueCount="128">
  <si>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</si>
  <si>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</si>
  <si>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</si>
  <si>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</si>
  <si>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</si>
  <si>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</si>
  <si>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</si>
  <si>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</si>
  <si>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</si>
  <si>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</si>
  <si>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</si>
  <si>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</si>
  <si>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</si>
  <si>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</si>
  <si>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</si>
  <si>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</si>
  <si>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</si>
  <si>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</si>
  <si>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</si>
  <si>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</si>
  <si>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</si>
  <si>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</si>
  <si>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</si>
  <si>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</si>
  <si>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</si>
  <si>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</si>
  <si>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</si>
  <si>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</si>
  <si>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</si>
  <si>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</si>
  <si>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</si>
  <si>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</si>
  <si>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</si>
  <si>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</si>
  <si>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</si>
  <si>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</si>
  <si>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</si>
  <si>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</si>
  <si>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</si>
  <si>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</si>
  <si>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</si>
  <si>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</si>
  <si>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</si>
  <si>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</si>
  <si>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</si>
  <si>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</si>
  <si>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</si>
  <si>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</si>
  <si>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</si>
  <si>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</si>
  <si>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</si>
  <si>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</si>
  <si>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</si>
  <si>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</si>
  <si>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</si>
  <si>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</si>
  <si>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</si>
  <si>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</si>
  <si>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</si>
  <si>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</si>
  <si>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</si>
  <si>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</si>
  <si>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</si>
  <si>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</si>
  <si>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</si>
  <si>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</si>
  <si>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</si>
  <si>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</si>
  <si>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</si>
  <si>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</si>
  <si>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</si>
  <si>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</si>
  <si>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</si>
  <si>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</si>
  <si>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</si>
  <si>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</si>
  <si>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</si>
  <si>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</si>
  <si>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</si>
  <si>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</si>
  <si>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</si>
  <si>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</si>
  <si>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</si>
  <si>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</si>
  <si>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</si>
  <si>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</si>
  <si>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</si>
  <si>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</si>
  <si>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</si>
  <si>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</si>
  <si>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</si>
  <si>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</si>
  <si>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</si>
  <si>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</si>
  <si>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</si>
  <si>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</si>
  <si>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</si>
  <si>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</si>
  <si>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</si>
  <si>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</si>
  <si>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</si>
  <si>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</si>
  <si>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</si>
  <si>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</si>
  <si>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</si>
  <si>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</si>
  <si>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</si>
  <si>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</si>
  <si>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</si>
  <si>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</si>
  <si>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</si>
  <si>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</si>
  <si>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</si>
  <si>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</si>
  <si>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</si>
  <si>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</si>
  <si>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</si>
  <si>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</si>
  <si>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</si>
  <si>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</si>
  <si>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</si>
  <si>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</si>
  <si>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/>
  </si>
  <si>
    <t xml:space="preserve">В.Л. Горобець </t>
  </si>
  <si>
    <t>У.В. Шевчук</t>
  </si>
  <si>
    <t>(098)2564673</t>
  </si>
  <si>
    <t>inbox@mk.od.court.gov.ua</t>
  </si>
  <si>
    <t>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</si>
</sst>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D2D2D"/>
      </a:dk1>
      <a:lt1>
        <a:sysClr val="window" lastClr="F5F5F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&amp;C&amp;LE5FDD43B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365</v>
      </c>
      <c r="D6" s="96">
        <f t="shared" si="0"/>
        <v>495119.82</v>
      </c>
      <c r="E6" s="96">
        <f t="shared" si="0"/>
        <v>343</v>
      </c>
      <c r="F6" s="96">
        <f t="shared" si="0"/>
        <v>478467.97000000009</v>
      </c>
      <c r="G6" s="96">
        <f t="shared" si="0"/>
        <v>2</v>
      </c>
      <c r="H6" s="96">
        <f t="shared" si="0"/>
        <v>2972</v>
      </c>
      <c r="I6" s="96">
        <f t="shared" si="0"/>
        <v>0</v>
      </c>
      <c r="J6" s="96">
        <f t="shared" si="0"/>
        <v>0</v>
      </c>
      <c r="K6" s="96">
        <f t="shared" si="0"/>
        <v>20</v>
      </c>
      <c r="L6" s="96">
        <f t="shared" si="0"/>
        <v>14810.659999999998</v>
      </c>
    </row>
    <row r="7" spans="1:12" ht="16.5" customHeight="1" x14ac:dyDescent="0.2">
      <c r="A7" s="87">
        <v>2</v>
      </c>
      <c r="B7" s="90" t="s">
        <v>74</v>
      </c>
      <c r="C7" s="97">
        <v>146</v>
      </c>
      <c r="D7" s="97">
        <v>335367.82</v>
      </c>
      <c r="E7" s="97">
        <v>141</v>
      </c>
      <c r="F7" s="97">
        <v>327740.37</v>
      </c>
      <c r="G7" s="97">
        <v>2</v>
      </c>
      <c r="H7" s="97">
        <v>2972</v>
      </c>
      <c r="I7" s="97"/>
      <c r="J7" s="97"/>
      <c r="K7" s="97">
        <v>3</v>
      </c>
      <c r="L7" s="97">
        <v>4510.8599999999997</v>
      </c>
    </row>
    <row r="8" spans="1:12" ht="16.5" customHeight="1" x14ac:dyDescent="0.2">
      <c r="A8" s="87">
        <v>3</v>
      </c>
      <c r="B8" s="91" t="s">
        <v>75</v>
      </c>
      <c r="C8" s="97">
        <v>71</v>
      </c>
      <c r="D8" s="97">
        <v>197949.6</v>
      </c>
      <c r="E8" s="97">
        <v>69</v>
      </c>
      <c r="F8" s="97">
        <v>195761.6</v>
      </c>
      <c r="G8" s="97">
        <v>2</v>
      </c>
      <c r="H8" s="97">
        <v>2972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75</v>
      </c>
      <c r="D9" s="97">
        <v>137418.22</v>
      </c>
      <c r="E9" s="97">
        <v>72</v>
      </c>
      <c r="F9" s="97">
        <v>131978.76999999999</v>
      </c>
      <c r="G9" s="97"/>
      <c r="H9" s="97"/>
      <c r="I9" s="97"/>
      <c r="J9" s="97"/>
      <c r="K9" s="97">
        <v>3</v>
      </c>
      <c r="L9" s="97">
        <v>4510.8599999999997</v>
      </c>
    </row>
    <row r="10" spans="1:12" ht="19.5" customHeight="1" x14ac:dyDescent="0.2">
      <c r="A10" s="87">
        <v>5</v>
      </c>
      <c r="B10" s="90" t="s">
        <v>77</v>
      </c>
      <c r="C10" s="97">
        <v>119</v>
      </c>
      <c r="D10" s="97">
        <v>105100</v>
      </c>
      <c r="E10" s="97">
        <v>111</v>
      </c>
      <c r="F10" s="97">
        <v>96985.600000000093</v>
      </c>
      <c r="G10" s="97"/>
      <c r="H10" s="97"/>
      <c r="I10" s="97"/>
      <c r="J10" s="97"/>
      <c r="K10" s="97">
        <v>8</v>
      </c>
      <c r="L10" s="97">
        <v>7987.6</v>
      </c>
    </row>
    <row r="11" spans="1:12" ht="19.5" customHeight="1" x14ac:dyDescent="0.2">
      <c r="A11" s="87">
        <v>6</v>
      </c>
      <c r="B11" s="91" t="s">
        <v>78</v>
      </c>
      <c r="C11" s="97">
        <v>3</v>
      </c>
      <c r="D11" s="97">
        <v>6306</v>
      </c>
      <c r="E11" s="97">
        <v>2</v>
      </c>
      <c r="F11" s="97">
        <v>4204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 x14ac:dyDescent="0.2">
      <c r="A12" s="87">
        <v>7</v>
      </c>
      <c r="B12" s="91" t="s">
        <v>79</v>
      </c>
      <c r="C12" s="97">
        <v>116</v>
      </c>
      <c r="D12" s="97">
        <v>98794.000000000204</v>
      </c>
      <c r="E12" s="97">
        <v>109</v>
      </c>
      <c r="F12" s="97">
        <v>92781.600000000093</v>
      </c>
      <c r="G12" s="97"/>
      <c r="H12" s="97"/>
      <c r="I12" s="97"/>
      <c r="J12" s="97"/>
      <c r="K12" s="97">
        <v>7</v>
      </c>
      <c r="L12" s="97">
        <v>5885.6</v>
      </c>
    </row>
    <row r="13" spans="1:12" ht="15" customHeight="1" x14ac:dyDescent="0.2">
      <c r="A13" s="87">
        <v>8</v>
      </c>
      <c r="B13" s="90" t="s">
        <v>18</v>
      </c>
      <c r="C13" s="97">
        <v>34</v>
      </c>
      <c r="D13" s="97">
        <v>28587.200000000001</v>
      </c>
      <c r="E13" s="97">
        <v>34</v>
      </c>
      <c r="F13" s="97">
        <v>28596.400000000001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56</v>
      </c>
      <c r="D15" s="97">
        <v>23542.400000000001</v>
      </c>
      <c r="E15" s="97">
        <v>54</v>
      </c>
      <c r="F15" s="97">
        <v>24094.6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56</v>
      </c>
      <c r="D17" s="97">
        <v>23542.400000000001</v>
      </c>
      <c r="E17" s="97">
        <v>54</v>
      </c>
      <c r="F17" s="97">
        <v>24094.6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 x14ac:dyDescent="0.2">
      <c r="A18" s="87">
        <v>13</v>
      </c>
      <c r="B18" s="99" t="s">
        <v>104</v>
      </c>
      <c r="C18" s="97">
        <v>9</v>
      </c>
      <c r="D18" s="97">
        <v>1891.8</v>
      </c>
      <c r="E18" s="97">
        <v>2</v>
      </c>
      <c r="F18" s="97">
        <v>420.4</v>
      </c>
      <c r="G18" s="97"/>
      <c r="H18" s="97"/>
      <c r="I18" s="97"/>
      <c r="J18" s="97"/>
      <c r="K18" s="97">
        <v>7</v>
      </c>
      <c r="L18" s="97">
        <v>1471.4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1</v>
      </c>
      <c r="D24" s="97">
        <v>630.6</v>
      </c>
      <c r="E24" s="97">
        <v>1</v>
      </c>
      <c r="F24" s="97">
        <v>630.6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</v>
      </c>
      <c r="D39" s="96">
        <f t="shared" si="3"/>
        <v>840.8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840.8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840.8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840.8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</v>
      </c>
      <c r="D44" s="97">
        <v>840.8</v>
      </c>
      <c r="E44" s="97"/>
      <c r="F44" s="97"/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</v>
      </c>
      <c r="D46" s="97">
        <v>840.8</v>
      </c>
      <c r="E46" s="97"/>
      <c r="F46" s="97"/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322</v>
      </c>
      <c r="D55" s="96">
        <v>135368.799999999</v>
      </c>
      <c r="E55" s="96">
        <v>48</v>
      </c>
      <c r="F55" s="96">
        <v>20207.400000000001</v>
      </c>
      <c r="G55" s="96"/>
      <c r="H55" s="96"/>
      <c r="I55" s="96">
        <v>322</v>
      </c>
      <c r="J55" s="96">
        <v>135368.799999999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688</v>
      </c>
      <c r="D56" s="96">
        <f t="shared" si="6"/>
        <v>631329.41999999899</v>
      </c>
      <c r="E56" s="96">
        <f t="shared" si="6"/>
        <v>391</v>
      </c>
      <c r="F56" s="96">
        <f t="shared" si="6"/>
        <v>498675.37000000011</v>
      </c>
      <c r="G56" s="96">
        <f t="shared" si="6"/>
        <v>2</v>
      </c>
      <c r="H56" s="96">
        <f t="shared" si="6"/>
        <v>2972</v>
      </c>
      <c r="I56" s="96">
        <f t="shared" si="6"/>
        <v>322</v>
      </c>
      <c r="J56" s="96">
        <f t="shared" si="6"/>
        <v>135368.799999999</v>
      </c>
      <c r="K56" s="96">
        <f t="shared" si="6"/>
        <v>21</v>
      </c>
      <c r="L56" s="96">
        <f t="shared" si="6"/>
        <v>15651.459999999997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Миколаївський районний суд Одеської області,_x000D_
 Початок періоду: 01.01.2020, Кінець періоду: 31.12.2020&amp;LE5FDD43B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21</v>
      </c>
      <c r="F4" s="93">
        <f>SUM(F5:F25)</f>
        <v>15651.46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</v>
      </c>
      <c r="F5" s="95">
        <v>1681.6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11</v>
      </c>
      <c r="F7" s="95">
        <v>6095.8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840.8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840.8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6</v>
      </c>
      <c r="F13" s="95">
        <v>6192.46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Миколаївський районний суд Одеської області,_x000D_
 Початок періоду: 01.01.2020, Кінець періоду: 31.12.2020&amp;LE5FDD43B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2018-03-15T14:08:04Z</cp:lastPrinted>
  <dcterms:created xsi:type="dcterms:W3CDTF">2015-09-09T10:27:37Z</dcterms:created>
  <dcterms:modified xsi:type="dcterms:W3CDTF">2021-01-20T09:28:47Z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E5FDD43B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